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Lisez-moi" sheetId="1" state="visible" r:id="rId1"/>
    <sheet name="Vos critères" sheetId="2" state="visible" r:id="rId2"/>
    <sheet name="Comparatif" sheetId="3" state="visible" r:id="rId3"/>
    <sheet name="Test de deux semaines" sheetId="4" state="visible" r:id="rId4"/>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b val="1"/>
      <sz val="16"/>
    </font>
    <font>
      <b val="1"/>
      <color rgb="00FFFFFF"/>
    </font>
    <font>
      <b val="1"/>
    </font>
  </fonts>
  <fills count="4">
    <fill>
      <patternFill/>
    </fill>
    <fill>
      <patternFill patternType="gray125"/>
    </fill>
    <fill>
      <patternFill patternType="solid">
        <fgColor rgb="00333333"/>
      </patternFill>
    </fill>
    <fill>
      <patternFill patternType="solid">
        <fgColor rgb="00FFF7D6"/>
      </patternFill>
    </fill>
  </fills>
  <borders count="2">
    <border>
      <left/>
      <right/>
      <top/>
      <bottom/>
      <diagonal/>
    </border>
    <border>
      <left style="thin">
        <color rgb="00D9D9D9"/>
      </left>
      <right style="thin">
        <color rgb="00D9D9D9"/>
      </right>
      <top style="thin">
        <color rgb="00D9D9D9"/>
      </top>
      <bottom style="thin">
        <color rgb="00D9D9D9"/>
      </bottom>
    </border>
  </borders>
  <cellStyleXfs count="1">
    <xf numFmtId="0" fontId="0" fillId="0" borderId="0"/>
  </cellStyleXfs>
  <cellXfs count="13">
    <xf numFmtId="0" fontId="0" fillId="0" borderId="0" pivotButton="0" quotePrefix="0" xfId="0"/>
    <xf numFmtId="0" fontId="1" fillId="0" borderId="0" pivotButton="0" quotePrefix="0" xfId="0"/>
    <xf numFmtId="0" fontId="0" fillId="0" borderId="0" applyAlignment="1" pivotButton="0" quotePrefix="0" xfId="0">
      <alignment vertical="top" wrapText="1"/>
    </xf>
    <xf numFmtId="0" fontId="2" fillId="2" borderId="0" pivotButton="0" quotePrefix="0" xfId="0"/>
    <xf numFmtId="0" fontId="0" fillId="0" borderId="1" applyAlignment="1" pivotButton="0" quotePrefix="0" xfId="0">
      <alignment vertical="top" wrapText="1"/>
    </xf>
    <xf numFmtId="0" fontId="0" fillId="3" borderId="1" applyAlignment="1" pivotButton="0" quotePrefix="0" xfId="0">
      <alignment vertical="top" wrapText="1"/>
    </xf>
    <xf numFmtId="0" fontId="3" fillId="0" borderId="0" pivotButton="0" quotePrefix="0" xfId="0"/>
    <xf numFmtId="0" fontId="2" fillId="2" borderId="0" applyAlignment="1" pivotButton="0" quotePrefix="0" xfId="0">
      <alignment vertical="center" wrapText="1"/>
    </xf>
    <xf numFmtId="0" fontId="3" fillId="0" borderId="1" pivotButton="0" quotePrefix="0" xfId="0"/>
    <xf numFmtId="0" fontId="0" fillId="0" borderId="1" pivotButton="0" quotePrefix="0" xfId="0"/>
    <xf numFmtId="0" fontId="0" fillId="3" borderId="1" applyAlignment="1" pivotButton="0" quotePrefix="0" xfId="0">
      <alignment horizontal="center"/>
    </xf>
    <xf numFmtId="0" fontId="3" fillId="0" borderId="1" applyAlignment="1" pivotButton="0" quotePrefix="0" xfId="0">
      <alignment horizontal="center"/>
    </xf>
    <xf numFmtId="0" fontId="0" fillId="3"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14"/>
  <sheetViews>
    <sheetView workbookViewId="0">
      <selection activeCell="A1" sqref="A1"/>
    </sheetView>
  </sheetViews>
  <sheetFormatPr baseColWidth="8" defaultRowHeight="15"/>
  <cols>
    <col width="110" customWidth="1" min="1" max="1"/>
  </cols>
  <sheetData>
    <row r="1">
      <c r="A1" s="1" t="inlineStr">
        <is>
          <t>Grille de choix des logiciels de gestion de projet</t>
        </is>
      </c>
    </row>
    <row r="3">
      <c r="A3" s="2" t="inlineStr">
        <is>
          <t>Un modèle offert par Ethanolle, agence partenaire Gold de monday.com (ethanolle.com/logiciel-gestion-de-projet/).</t>
        </is>
      </c>
    </row>
    <row r="4">
      <c r="A4" s="2" t="inlineStr"/>
    </row>
    <row r="5">
      <c r="A5" s="2" t="inlineStr">
        <is>
          <t>Comment vous en servir, en quatre temps :</t>
        </is>
      </c>
    </row>
    <row r="6">
      <c r="A6" s="2" t="inlineStr">
        <is>
          <t>1. Onglet « Vos critères » : répartissez 100 points entre les six critères, selon ce qui compte pour votre équipe.</t>
        </is>
      </c>
    </row>
    <row r="7">
      <c r="A7" s="2" t="inlineStr">
        <is>
          <t>2. Onglet « Comparatif » : notez chaque logiciel de 0 à 5 sur chaque critère (cases jaunes). Le score sur 100 se calcule seul.</t>
        </is>
      </c>
    </row>
    <row r="8">
      <c r="A8" s="2" t="inlineStr">
        <is>
          <t>3. Gardez les deux ou trois meilleurs scores.</t>
        </is>
      </c>
    </row>
    <row r="9">
      <c r="A9" s="2" t="inlineStr">
        <is>
          <t>4. Onglet « Test de deux semaines » : testez-les sur trois vrais projets avant de choisir.</t>
        </is>
      </c>
    </row>
    <row r="10">
      <c r="A10" s="2" t="inlineStr"/>
    </row>
    <row r="11">
      <c r="A11" s="2" t="inlineStr">
        <is>
          <t>Les notes sont les vôtres : elles dépendent de votre équipe, de vos projets et de vos outils.</t>
        </is>
      </c>
    </row>
    <row r="12">
      <c r="A12" s="2" t="inlineStr">
        <is>
          <t>Les prix et les versions gratuites changent souvent : vérifiez-les sur la page de chaque éditeur avant de décider.</t>
        </is>
      </c>
    </row>
    <row r="13">
      <c r="A13" s="2" t="inlineStr"/>
    </row>
    <row r="14">
      <c r="A14" s="2" t="inlineStr">
        <is>
          <t>Besoin d’un avis sur vos projets ? Un premier échange de 30 minutes, gratuit : ethanolle.com/logiciel-gestion-de-projet/</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20" customWidth="1" min="1" max="1"/>
    <col width="80" customWidth="1" min="2" max="2"/>
    <col width="24" customWidth="1" min="3" max="3"/>
  </cols>
  <sheetData>
    <row r="1">
      <c r="A1" s="1" t="inlineStr">
        <is>
          <t>Vos critères et leur poids</t>
        </is>
      </c>
    </row>
    <row r="3">
      <c r="A3" s="3" t="inlineStr">
        <is>
          <t>Critère</t>
        </is>
      </c>
      <c r="B3" s="3" t="inlineStr">
        <is>
          <t>Ce qu’il mesure</t>
        </is>
      </c>
      <c r="C3" s="3" t="inlineStr">
        <is>
          <t>Poids (points sur 100)</t>
        </is>
      </c>
    </row>
    <row r="4">
      <c r="A4" s="4" t="inlineStr">
        <is>
          <t>Prise en main</t>
        </is>
      </c>
      <c r="B4" s="4" t="inlineStr">
        <is>
          <t>L’équipe s’en sert sans formation longue, dès la première semaine.</t>
        </is>
      </c>
      <c r="C4" s="5" t="n">
        <v>20</v>
      </c>
    </row>
    <row r="5">
      <c r="A5" s="4" t="inlineStr">
        <is>
          <t>Vues</t>
        </is>
      </c>
      <c r="B5" s="4" t="inlineStr">
        <is>
          <t>Gantt, Kanban, calendrier et vue de charge disponibles dans le plan visé.</t>
        </is>
      </c>
      <c r="C5" s="5" t="n">
        <v>20</v>
      </c>
    </row>
    <row r="6">
      <c r="A6" s="4" t="inlineStr">
        <is>
          <t>Multi-projets</t>
        </is>
      </c>
      <c r="B6" s="4" t="inlineStr">
        <is>
          <t>Plusieurs projets reliés, un tableau de bord commun, des droits par équipe.</t>
        </is>
      </c>
      <c r="C6" s="5" t="n">
        <v>20</v>
      </c>
    </row>
    <row r="7">
      <c r="A7" s="4" t="inlineStr">
        <is>
          <t>Coût sur un an</t>
        </is>
      </c>
      <c r="B7" s="4" t="inlineStr">
        <is>
          <t>Prix par place, places minimales, options payantes (IA, ressources), sur douze mois.</t>
        </is>
      </c>
      <c r="C7" s="5" t="n">
        <v>15</v>
      </c>
    </row>
    <row r="8">
      <c r="A8" s="4" t="inlineStr">
        <is>
          <t>Intégrations</t>
        </is>
      </c>
      <c r="B8" s="4" t="inlineStr">
        <is>
          <t>Liens avec vos outils : messagerie, agenda, CRM, facturation.</t>
        </is>
      </c>
      <c r="C8" s="5" t="n">
        <v>15</v>
      </c>
    </row>
    <row r="9">
      <c r="A9" s="4" t="inlineStr">
        <is>
          <t>Données</t>
        </is>
      </c>
      <c r="B9" s="4" t="inlineStr">
        <is>
          <t>Hébergement en Europe, contrat, droits d’accès.</t>
        </is>
      </c>
      <c r="C9" s="5" t="n">
        <v>10</v>
      </c>
    </row>
    <row r="10">
      <c r="A10" s="6" t="inlineStr">
        <is>
          <t>Total (doit faire 100)</t>
        </is>
      </c>
      <c r="C10" s="6">
        <f>SUM(C4:C9)</f>
        <v/>
      </c>
    </row>
    <row r="11">
      <c r="B11" t="inlineStr">
        <is>
          <t>Les poids proposés sont ceux du classement d’Ethanolle. Changez-les librement.</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16"/>
  <sheetViews>
    <sheetView workbookViewId="0">
      <pane xSplit="2" ySplit="3" topLeftCell="C4" activePane="bottomRight" state="frozen"/>
      <selection pane="topRight"/>
      <selection pane="bottomLeft"/>
      <selection pane="bottomRight" activeCell="A1" sqref="A1"/>
    </sheetView>
  </sheetViews>
  <sheetFormatPr baseColWidth="8" defaultRowHeight="15"/>
  <cols>
    <col width="26" customWidth="1" min="1" max="1"/>
    <col width="40" customWidth="1" min="2" max="2"/>
    <col width="14" customWidth="1" min="3" max="3"/>
    <col width="10" customWidth="1" min="4" max="4"/>
    <col width="14" customWidth="1" min="5" max="5"/>
    <col width="14" customWidth="1" min="6" max="6"/>
    <col width="13" customWidth="1" min="7" max="7"/>
    <col width="11" customWidth="1" min="8" max="8"/>
    <col width="13" customWidth="1" min="9" max="9"/>
    <col width="40" customWidth="1" min="10" max="10"/>
  </cols>
  <sheetData>
    <row r="1">
      <c r="A1" s="1" t="inlineStr">
        <is>
          <t>Notez chaque logiciel de 0 à 5 sur chaque critère</t>
        </is>
      </c>
    </row>
    <row r="3" ht="32" customHeight="1">
      <c r="A3" s="7" t="inlineStr">
        <is>
          <t>Logiciel</t>
        </is>
      </c>
      <c r="B3" s="7" t="inlineStr">
        <is>
          <t>Pour qui (avis d’Ethanolle)</t>
        </is>
      </c>
      <c r="C3" s="7" t="inlineStr">
        <is>
          <t>Prise en main</t>
        </is>
      </c>
      <c r="D3" s="7" t="inlineStr">
        <is>
          <t>Vues</t>
        </is>
      </c>
      <c r="E3" s="7" t="inlineStr">
        <is>
          <t>Multi-projets</t>
        </is>
      </c>
      <c r="F3" s="7" t="inlineStr">
        <is>
          <t>Coût sur un an</t>
        </is>
      </c>
      <c r="G3" s="7" t="inlineStr">
        <is>
          <t>Intégrations</t>
        </is>
      </c>
      <c r="H3" s="7" t="inlineStr">
        <is>
          <t>Données</t>
        </is>
      </c>
      <c r="I3" s="7" t="inlineStr">
        <is>
          <t>Score sur 100</t>
        </is>
      </c>
      <c r="J3" s="7" t="inlineStr">
        <is>
          <t>Vos remarques</t>
        </is>
      </c>
    </row>
    <row r="4">
      <c r="A4" s="8" t="inlineStr">
        <is>
          <t>monday work management</t>
        </is>
      </c>
      <c r="B4" s="9" t="inlineStr">
        <is>
          <t>Équipes métier qui suivent plusieurs projets</t>
        </is>
      </c>
      <c r="C4" s="10" t="n"/>
      <c r="D4" s="10" t="n"/>
      <c r="E4" s="10" t="n"/>
      <c r="F4" s="10" t="n"/>
      <c r="G4" s="10" t="n"/>
      <c r="H4" s="10" t="n"/>
      <c r="I4" s="11">
        <f>IF(COUNT(C4:H4)=0,"",ROUND((C4*'Vos critères'!$C$4+D4*'Vos critères'!$C$5+E4*'Vos critères'!$C$6+F4*'Vos critères'!$C$7+G4*'Vos critères'!$C$8+H4*'Vos critères'!$C$9)/5*100/'Vos critères'!$C$10,0))</f>
        <v/>
      </c>
      <c r="J4" s="9" t="n"/>
    </row>
    <row r="5">
      <c r="A5" s="8" t="inlineStr">
        <is>
          <t>Asana</t>
        </is>
      </c>
      <c r="B5" s="9" t="inlineStr">
        <is>
          <t>Équipes marketing et opérations</t>
        </is>
      </c>
      <c r="C5" s="10" t="n"/>
      <c r="D5" s="10" t="n"/>
      <c r="E5" s="10" t="n"/>
      <c r="F5" s="10" t="n"/>
      <c r="G5" s="10" t="n"/>
      <c r="H5" s="10" t="n"/>
      <c r="I5" s="11">
        <f>IF(COUNT(C5:H5)=0,"",ROUND((C5*'Vos critères'!$C$4+D5*'Vos critères'!$C$5+E5*'Vos critères'!$C$6+F5*'Vos critères'!$C$7+G5*'Vos critères'!$C$8+H5*'Vos critères'!$C$9)/5*100/'Vos critères'!$C$10,0))</f>
        <v/>
      </c>
      <c r="J5" s="9" t="n"/>
    </row>
    <row r="6">
      <c r="A6" s="8" t="inlineStr">
        <is>
          <t>ClickUp</t>
        </is>
      </c>
      <c r="B6" s="9" t="inlineStr">
        <is>
          <t>Équipes qui veulent tout dans un seul outil</t>
        </is>
      </c>
      <c r="C6" s="10" t="n"/>
      <c r="D6" s="10" t="n"/>
      <c r="E6" s="10" t="n"/>
      <c r="F6" s="10" t="n"/>
      <c r="G6" s="10" t="n"/>
      <c r="H6" s="10" t="n"/>
      <c r="I6" s="11">
        <f>IF(COUNT(C6:H6)=0,"",ROUND((C6*'Vos critères'!$C$4+D6*'Vos critères'!$C$5+E6*'Vos critères'!$C$6+F6*'Vos critères'!$C$7+G6*'Vos critères'!$C$8+H6*'Vos critères'!$C$9)/5*100/'Vos critères'!$C$10,0))</f>
        <v/>
      </c>
      <c r="J6" s="9" t="n"/>
    </row>
    <row r="7">
      <c r="A7" s="8" t="inlineStr">
        <is>
          <t>Trello</t>
        </is>
      </c>
      <c r="B7" s="9" t="inlineStr">
        <is>
          <t>Petite équipe, tableau Kanban</t>
        </is>
      </c>
      <c r="C7" s="10" t="n"/>
      <c r="D7" s="10" t="n"/>
      <c r="E7" s="10" t="n"/>
      <c r="F7" s="10" t="n"/>
      <c r="G7" s="10" t="n"/>
      <c r="H7" s="10" t="n"/>
      <c r="I7" s="11">
        <f>IF(COUNT(C7:H7)=0,"",ROUND((C7*'Vos critères'!$C$4+D7*'Vos critères'!$C$5+E7*'Vos critères'!$C$6+F7*'Vos critères'!$C$7+G7*'Vos critères'!$C$8+H7*'Vos critères'!$C$9)/5*100/'Vos critères'!$C$10,0))</f>
        <v/>
      </c>
      <c r="J7" s="9" t="n"/>
    </row>
    <row r="8">
      <c r="A8" s="8" t="inlineStr">
        <is>
          <t>Notion</t>
        </is>
      </c>
      <c r="B8" s="9" t="inlineStr">
        <is>
          <t>Documentation et projets légers</t>
        </is>
      </c>
      <c r="C8" s="10" t="n"/>
      <c r="D8" s="10" t="n"/>
      <c r="E8" s="10" t="n"/>
      <c r="F8" s="10" t="n"/>
      <c r="G8" s="10" t="n"/>
      <c r="H8" s="10" t="n"/>
      <c r="I8" s="11">
        <f>IF(COUNT(C8:H8)=0,"",ROUND((C8*'Vos critères'!$C$4+D8*'Vos critères'!$C$5+E8*'Vos critères'!$C$6+F8*'Vos critères'!$C$7+G8*'Vos critères'!$C$8+H8*'Vos critères'!$C$9)/5*100/'Vos critères'!$C$10,0))</f>
        <v/>
      </c>
      <c r="J8" s="9" t="n"/>
    </row>
    <row r="9">
      <c r="A9" s="8" t="inlineStr">
        <is>
          <t>Jira</t>
        </is>
      </c>
      <c r="B9" s="9" t="inlineStr">
        <is>
          <t>Équipes de développement</t>
        </is>
      </c>
      <c r="C9" s="10" t="n"/>
      <c r="D9" s="10" t="n"/>
      <c r="E9" s="10" t="n"/>
      <c r="F9" s="10" t="n"/>
      <c r="G9" s="10" t="n"/>
      <c r="H9" s="10" t="n"/>
      <c r="I9" s="11">
        <f>IF(COUNT(C9:H9)=0,"",ROUND((C9*'Vos critères'!$C$4+D9*'Vos critères'!$C$5+E9*'Vos critères'!$C$6+F9*'Vos critères'!$C$7+G9*'Vos critères'!$C$8+H9*'Vos critères'!$C$9)/5*100/'Vos critères'!$C$10,0))</f>
        <v/>
      </c>
      <c r="J9" s="9" t="n"/>
    </row>
    <row r="10">
      <c r="A10" s="8" t="inlineStr">
        <is>
          <t>Wrike</t>
        </is>
      </c>
      <c r="B10" s="9" t="inlineStr">
        <is>
          <t>Grandes équipes, portefeuille de projets</t>
        </is>
      </c>
      <c r="C10" s="10" t="n"/>
      <c r="D10" s="10" t="n"/>
      <c r="E10" s="10" t="n"/>
      <c r="F10" s="10" t="n"/>
      <c r="G10" s="10" t="n"/>
      <c r="H10" s="10" t="n"/>
      <c r="I10" s="11">
        <f>IF(COUNT(C10:H10)=0,"",ROUND((C10*'Vos critères'!$C$4+D10*'Vos critères'!$C$5+E10*'Vos critères'!$C$6+F10*'Vos critères'!$C$7+G10*'Vos critères'!$C$8+H10*'Vos critères'!$C$9)/5*100/'Vos critères'!$C$10,0))</f>
        <v/>
      </c>
      <c r="J10" s="9" t="n"/>
    </row>
    <row r="11">
      <c r="A11" s="8" t="inlineStr">
        <is>
          <t>Smartsheet</t>
        </is>
      </c>
      <c r="B11" s="9" t="inlineStr">
        <is>
          <t>Équipes habituées aux tableurs</t>
        </is>
      </c>
      <c r="C11" s="10" t="n"/>
      <c r="D11" s="10" t="n"/>
      <c r="E11" s="10" t="n"/>
      <c r="F11" s="10" t="n"/>
      <c r="G11" s="10" t="n"/>
      <c r="H11" s="10" t="n"/>
      <c r="I11" s="11">
        <f>IF(COUNT(C11:H11)=0,"",ROUND((C11*'Vos critères'!$C$4+D11*'Vos critères'!$C$5+E11*'Vos critères'!$C$6+F11*'Vos critères'!$C$7+G11*'Vos critères'!$C$8+H11*'Vos critères'!$C$9)/5*100/'Vos critères'!$C$10,0))</f>
        <v/>
      </c>
      <c r="J11" s="9" t="n"/>
    </row>
    <row r="12">
      <c r="A12" s="8" t="inlineStr">
        <is>
          <t>Microsoft Planner</t>
        </is>
      </c>
      <c r="B12" s="9" t="inlineStr">
        <is>
          <t>Entreprises sous Microsoft 365</t>
        </is>
      </c>
      <c r="C12" s="10" t="n"/>
      <c r="D12" s="10" t="n"/>
      <c r="E12" s="10" t="n"/>
      <c r="F12" s="10" t="n"/>
      <c r="G12" s="10" t="n"/>
      <c r="H12" s="10" t="n"/>
      <c r="I12" s="11">
        <f>IF(COUNT(C12:H12)=0,"",ROUND((C12*'Vos critères'!$C$4+D12*'Vos critères'!$C$5+E12*'Vos critères'!$C$6+F12*'Vos critères'!$C$7+G12*'Vos critères'!$C$8+H12*'Vos critères'!$C$9)/5*100/'Vos critères'!$C$10,0))</f>
        <v/>
      </c>
      <c r="J12" s="9" t="n"/>
    </row>
    <row r="13">
      <c r="A13" s="8" t="inlineStr">
        <is>
          <t>Zoho Projects</t>
        </is>
      </c>
      <c r="B13" s="9" t="inlineStr">
        <is>
          <t>PME déjà équipées de Zoho</t>
        </is>
      </c>
      <c r="C13" s="10" t="n"/>
      <c r="D13" s="10" t="n"/>
      <c r="E13" s="10" t="n"/>
      <c r="F13" s="10" t="n"/>
      <c r="G13" s="10" t="n"/>
      <c r="H13" s="10" t="n"/>
      <c r="I13" s="11">
        <f>IF(COUNT(C13:H13)=0,"",ROUND((C13*'Vos critères'!$C$4+D13*'Vos critères'!$C$5+E13*'Vos critères'!$C$6+F13*'Vos critères'!$C$7+G13*'Vos critères'!$C$8+H13*'Vos critères'!$C$9)/5*100/'Vos critères'!$C$10,0))</f>
        <v/>
      </c>
      <c r="J13" s="9" t="n"/>
    </row>
    <row r="14">
      <c r="A14" s="8" t="inlineStr">
        <is>
          <t>Bubble Plan</t>
        </is>
      </c>
      <c r="B14" s="9" t="inlineStr">
        <is>
          <t>PME françaises, planning visuel</t>
        </is>
      </c>
      <c r="C14" s="10" t="n"/>
      <c r="D14" s="10" t="n"/>
      <c r="E14" s="10" t="n"/>
      <c r="F14" s="10" t="n"/>
      <c r="G14" s="10" t="n"/>
      <c r="H14" s="10" t="n"/>
      <c r="I14" s="11">
        <f>IF(COUNT(C14:H14)=0,"",ROUND((C14*'Vos critères'!$C$4+D14*'Vos critères'!$C$5+E14*'Vos critères'!$C$6+F14*'Vos critères'!$C$7+G14*'Vos critères'!$C$8+H14*'Vos critères'!$C$9)/5*100/'Vos critères'!$C$10,0))</f>
        <v/>
      </c>
      <c r="J14" s="9" t="n"/>
    </row>
    <row r="15">
      <c r="A15" s="8" t="inlineStr">
        <is>
          <t>OpenProject</t>
        </is>
      </c>
      <c r="B15" s="9" t="inlineStr">
        <is>
          <t>Auto-hébergement, secteur public</t>
        </is>
      </c>
      <c r="C15" s="10" t="n"/>
      <c r="D15" s="10" t="n"/>
      <c r="E15" s="10" t="n"/>
      <c r="F15" s="10" t="n"/>
      <c r="G15" s="10" t="n"/>
      <c r="H15" s="10" t="n"/>
      <c r="I15" s="11">
        <f>IF(COUNT(C15:H15)=0,"",ROUND((C15*'Vos critères'!$C$4+D15*'Vos critères'!$C$5+E15*'Vos critères'!$C$6+F15*'Vos critères'!$C$7+G15*'Vos critères'!$C$8+H15*'Vos critères'!$C$9)/5*100/'Vos critères'!$C$10,0))</f>
        <v/>
      </c>
      <c r="J15" s="9" t="n"/>
    </row>
    <row r="16">
      <c r="A16" s="8" t="inlineStr">
        <is>
          <t>Autre logiciel</t>
        </is>
      </c>
      <c r="B16" s="9" t="inlineStr">
        <is>
          <t>À compléter</t>
        </is>
      </c>
      <c r="C16" s="10" t="n"/>
      <c r="D16" s="10" t="n"/>
      <c r="E16" s="10" t="n"/>
      <c r="F16" s="10" t="n"/>
      <c r="G16" s="10" t="n"/>
      <c r="H16" s="10" t="n"/>
      <c r="I16" s="11">
        <f>IF(COUNT(C16:H16)=0,"",ROUND((C16*'Vos critères'!$C$4+D16*'Vos critères'!$C$5+E16*'Vos critères'!$C$6+F16*'Vos critères'!$C$7+G16*'Vos critères'!$C$8+H16*'Vos critères'!$C$9)/5*100/'Vos critères'!$C$10,0))</f>
        <v/>
      </c>
      <c r="J16" s="9" t="n"/>
    </row>
  </sheetData>
  <conditionalFormatting sqref="I4:I16">
    <cfRule type="colorScale" priority="1">
      <colorScale>
        <cfvo type="num" val="0"/>
        <cfvo type="num" val="100"/>
        <color rgb="00FFFFFF"/>
        <color rgb="0000C26E"/>
      </colorScale>
    </cfRule>
  </conditionalFormatting>
  <dataValidations count="1">
    <dataValidation sqref="C4 C5 C6 C7 C8 C9 C10 C11 C12 C13 C14 C15 C16 D4 D5 D6 D7 D8 D9 D10 D11 D12 D13 D14 D15 D16 E4 E5 E6 E7 E8 E9 E10 E11 E12 E13 E14 E15 E16 F4 F5 F6 F7 F8 F9 F10 F11 F12 F13 F14 F15 F16 G4 G5 G6 G7 G8 G9 G10 G11 G12 G13 G14 G15 G16 H4 H5 H6 H7 H8 H9 H10 H11 H12 H13 H14 H15 H16" showDropDown="0" showInputMessage="0" showErrorMessage="0" allowBlank="1" errorTitle="Note" error="Une note de 0 à 5" type="whole" operator="between">
      <formula1>0</formula1>
      <formula2>5</formula2>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18"/>
  <sheetViews>
    <sheetView workbookViewId="0">
      <selection activeCell="A1" sqref="A1"/>
    </sheetView>
  </sheetViews>
  <sheetFormatPr baseColWidth="8" defaultRowHeight="15"/>
  <cols>
    <col width="16" customWidth="1" min="1" max="1"/>
    <col width="70" customWidth="1" min="2" max="2"/>
    <col width="30" customWidth="1" min="3" max="3"/>
    <col width="16" customWidth="1" min="4" max="4"/>
    <col width="40" customWidth="1" min="5" max="5"/>
  </cols>
  <sheetData>
    <row r="1">
      <c r="A1" s="1" t="inlineStr">
        <is>
          <t>Le test de deux semaines, sur trois vrais projets</t>
        </is>
      </c>
    </row>
    <row r="3">
      <c r="A3" s="6" t="inlineStr">
        <is>
          <t>Logiciel A</t>
        </is>
      </c>
      <c r="B3" s="12" t="n"/>
    </row>
    <row r="4">
      <c r="A4" s="6" t="inlineStr">
        <is>
          <t>Logiciel B</t>
        </is>
      </c>
      <c r="B4" s="12" t="n"/>
    </row>
    <row r="6">
      <c r="A6" s="3" t="inlineStr">
        <is>
          <t>Jour</t>
        </is>
      </c>
      <c r="B6" s="3" t="inlineStr">
        <is>
          <t>Étape</t>
        </is>
      </c>
      <c r="C6" s="3" t="inlineStr">
        <is>
          <t>Qui</t>
        </is>
      </c>
      <c r="D6" s="3" t="inlineStr">
        <is>
          <t>Fait ?</t>
        </is>
      </c>
      <c r="E6" s="3" t="inlineStr">
        <is>
          <t>Ce que nous avons appris</t>
        </is>
      </c>
    </row>
    <row r="7">
      <c r="A7" s="4" t="inlineStr">
        <is>
          <t>Jour 1</t>
        </is>
      </c>
      <c r="B7" s="4" t="inlineStr">
        <is>
          <t>Choisir trois projets en cours, de tailles différentes</t>
        </is>
      </c>
      <c r="C7" s="5" t="inlineStr"/>
      <c r="D7" s="5" t="inlineStr"/>
      <c r="E7" s="5" t="inlineStr"/>
    </row>
    <row r="8">
      <c r="A8" s="4" t="inlineStr">
        <is>
          <t>Jour 2</t>
        </is>
      </c>
      <c r="B8" s="4" t="inlineStr">
        <is>
          <t>Monter les trois projets dans les deux logiciels, avec les personnes qui les mènent</t>
        </is>
      </c>
      <c r="C8" s="5" t="inlineStr"/>
      <c r="D8" s="5" t="inlineStr"/>
      <c r="E8" s="5" t="inlineStr"/>
    </row>
    <row r="9">
      <c r="A9" s="4" t="inlineStr">
        <is>
          <t>Jours 3 à 9</t>
        </is>
      </c>
      <c r="B9" s="4" t="inlineStr">
        <is>
          <t>Travailler pour de vrai dans les deux outils, sans fichier Excel à côté</t>
        </is>
      </c>
      <c r="C9" s="5" t="inlineStr"/>
      <c r="D9" s="5" t="inlineStr"/>
      <c r="E9" s="5" t="inlineStr"/>
    </row>
    <row r="10">
      <c r="A10" s="4" t="inlineStr">
        <is>
          <t>Jour 10</t>
        </is>
      </c>
      <c r="B10" s="4" t="inlineStr">
        <is>
          <t>Point d’équipe : qui a ouvert l’outil, que manque-t-il, qu’est-ce qui agace ?</t>
        </is>
      </c>
      <c r="C10" s="5" t="inlineStr"/>
      <c r="D10" s="5" t="inlineStr"/>
      <c r="E10" s="5" t="inlineStr"/>
    </row>
    <row r="11">
      <c r="A11" s="4" t="inlineStr">
        <is>
          <t>Jours 11 à 13</t>
        </is>
      </c>
      <c r="B11" s="4" t="inlineStr">
        <is>
          <t>Calculer le coût sur un an de chaque logiciel, options comprises</t>
        </is>
      </c>
      <c r="C11" s="5" t="inlineStr"/>
      <c r="D11" s="5" t="inlineStr"/>
      <c r="E11" s="5" t="inlineStr"/>
    </row>
    <row r="12">
      <c r="A12" s="4" t="inlineStr">
        <is>
          <t>Jour 14</t>
        </is>
      </c>
      <c r="B12" s="4" t="inlineStr">
        <is>
          <t>Choisir, et noter pourquoi</t>
        </is>
      </c>
      <c r="C12" s="5" t="inlineStr"/>
      <c r="D12" s="5" t="inlineStr"/>
      <c r="E12" s="5" t="inlineStr"/>
    </row>
    <row r="14">
      <c r="A14" s="6" t="inlineStr">
        <is>
          <t>Coût sur un an</t>
        </is>
      </c>
    </row>
    <row r="15">
      <c r="A15" s="3" t="inlineStr"/>
      <c r="B15" s="3" t="inlineStr">
        <is>
          <t>Logiciel</t>
        </is>
      </c>
      <c r="C15" s="3" t="inlineStr">
        <is>
          <t>Prix par place et par mois (€ HT)</t>
        </is>
      </c>
      <c r="D15" s="3" t="inlineStr">
        <is>
          <t>Nombre de places</t>
        </is>
      </c>
      <c r="E15" s="3" t="inlineStr">
        <is>
          <t>Coût sur un an (€ HT)</t>
        </is>
      </c>
    </row>
    <row r="16">
      <c r="B16">
        <f>B3</f>
        <v/>
      </c>
      <c r="C16" s="12" t="n"/>
      <c r="D16" s="12" t="n"/>
      <c r="E16" s="6">
        <f>IF(C16*D16=0,"",C16*D16*12)</f>
        <v/>
      </c>
    </row>
    <row r="17">
      <c r="B17">
        <f>B4</f>
        <v/>
      </c>
      <c r="C17" s="12" t="n"/>
      <c r="D17" s="12" t="n"/>
      <c r="E17" s="6">
        <f>IF(C17*D17=0,"",C17*D17*12)</f>
        <v/>
      </c>
    </row>
    <row r="18">
      <c r="B18" t="inlineStr">
        <is>
          <t>Ajoutez les options payantes (IA, gestion des ressources) et le temps de formation.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2026-11-03T11:29:40Z</dcterms:created>
  <dcterms:modified xsi:type="dcterms:W3CDTF">2026-11-03T11:29:40Z</dcterms:modified>
</cp:coreProperties>
</file>